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R13" i="2"/>
  <c r="P13"/>
  <c r="R15"/>
  <c r="P15"/>
  <c r="R4"/>
  <c r="A1" i="3"/>
  <c r="P4" i="2"/>
  <c r="L6"/>
  <c r="L7" s="1"/>
  <c r="K6"/>
  <c r="K7" s="1"/>
  <c r="N4"/>
  <c r="N7" s="1"/>
  <c r="M4"/>
  <c r="M7" s="1"/>
  <c r="G30" i="1"/>
  <c r="D29"/>
  <c r="G29"/>
  <c r="K9"/>
  <c r="K11"/>
  <c r="K13"/>
  <c r="K15"/>
  <c r="K17"/>
  <c r="K19"/>
  <c r="K21"/>
  <c r="K23"/>
  <c r="K25"/>
  <c r="K27"/>
  <c r="K7"/>
  <c r="K4"/>
  <c r="K30"/>
  <c r="I4"/>
  <c r="I13"/>
  <c r="G4"/>
  <c r="F4"/>
  <c r="F30"/>
  <c r="G7"/>
  <c r="G8"/>
  <c r="G16"/>
  <c r="G24"/>
  <c r="D8"/>
  <c r="D12"/>
  <c r="D16"/>
  <c r="D20"/>
  <c r="D24"/>
  <c r="D28"/>
  <c r="D6"/>
  <c r="D10"/>
  <c r="D9"/>
  <c r="E6"/>
  <c r="E30"/>
  <c r="E8"/>
  <c r="D7"/>
  <c r="G28"/>
  <c r="G20"/>
  <c r="G12"/>
  <c r="G26"/>
  <c r="G22"/>
  <c r="G18"/>
  <c r="G14"/>
  <c r="G10"/>
  <c r="G27"/>
  <c r="G25"/>
  <c r="G23"/>
  <c r="G21"/>
  <c r="G19"/>
  <c r="G17"/>
  <c r="G15"/>
  <c r="G13"/>
  <c r="G11"/>
  <c r="G9"/>
  <c r="E27"/>
  <c r="E25"/>
  <c r="E23"/>
  <c r="E21"/>
  <c r="E19"/>
  <c r="E17"/>
  <c r="E15"/>
  <c r="E13"/>
  <c r="E11"/>
  <c r="E9"/>
  <c r="F28"/>
  <c r="F24"/>
  <c r="F20"/>
  <c r="F16"/>
  <c r="F12"/>
  <c r="F8"/>
  <c r="E7"/>
  <c r="D27"/>
  <c r="D25"/>
  <c r="D23"/>
  <c r="D21"/>
  <c r="D19"/>
  <c r="D17"/>
  <c r="D15"/>
  <c r="D13"/>
  <c r="D11"/>
  <c r="E28"/>
  <c r="E26"/>
  <c r="E24"/>
  <c r="E22"/>
  <c r="E20"/>
  <c r="E18"/>
  <c r="E16"/>
  <c r="E14"/>
  <c r="E12"/>
  <c r="E10"/>
  <c r="F27"/>
  <c r="F25"/>
  <c r="F23"/>
  <c r="F21"/>
  <c r="F19"/>
  <c r="F17"/>
  <c r="F15"/>
  <c r="F13"/>
  <c r="F11"/>
  <c r="F9"/>
  <c r="F29"/>
  <c r="I12"/>
  <c r="I10"/>
  <c r="I8"/>
  <c r="I28"/>
  <c r="I26"/>
  <c r="I24"/>
  <c r="I22"/>
  <c r="I20"/>
  <c r="I18"/>
  <c r="I16"/>
  <c r="I14"/>
  <c r="D30"/>
  <c r="I30"/>
  <c r="P22" i="2"/>
  <c r="P20"/>
  <c r="P18"/>
  <c r="P16"/>
  <c r="P12"/>
  <c r="P10"/>
  <c r="P8"/>
  <c r="R21"/>
  <c r="R19"/>
  <c r="R17"/>
  <c r="R14"/>
  <c r="R11"/>
  <c r="R9"/>
  <c r="A3" i="3"/>
  <c r="F10" i="1"/>
  <c r="F14"/>
  <c r="F18"/>
  <c r="F22"/>
  <c r="F26"/>
  <c r="D26"/>
  <c r="D22"/>
  <c r="D18"/>
  <c r="D14"/>
  <c r="F7"/>
  <c r="K28"/>
  <c r="K26"/>
  <c r="K24"/>
  <c r="K22"/>
  <c r="K20"/>
  <c r="K18"/>
  <c r="K16"/>
  <c r="K14"/>
  <c r="K12"/>
  <c r="K10"/>
  <c r="K8"/>
  <c r="E29"/>
  <c r="K29"/>
  <c r="I7"/>
  <c r="I11"/>
  <c r="I9"/>
  <c r="I29"/>
  <c r="I27"/>
  <c r="I25"/>
  <c r="I23"/>
  <c r="I21"/>
  <c r="I19"/>
  <c r="I17"/>
  <c r="I15"/>
  <c r="P7" i="2"/>
  <c r="P21"/>
  <c r="P19"/>
  <c r="P17"/>
  <c r="P14"/>
  <c r="P11"/>
  <c r="P9"/>
  <c r="R7"/>
  <c r="R22"/>
  <c r="R20"/>
  <c r="R18"/>
  <c r="R16"/>
  <c r="R12"/>
  <c r="R10"/>
  <c r="R8"/>
  <c r="A4" i="3"/>
</calcChain>
</file>

<file path=xl/sharedStrings.xml><?xml version="1.0" encoding="utf-8"?>
<sst xmlns="http://schemas.openxmlformats.org/spreadsheetml/2006/main" count="346" uniqueCount="98">
  <si>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</si>
  <si>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</si>
  <si>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</si>
  <si>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</si>
  <si>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</si>
  <si>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</si>
  <si>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</si>
  <si>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</si>
  <si>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</si>
  <si>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</si>
  <si>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</si>
  <si>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</si>
  <si>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</si>
  <si>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</si>
  <si>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</si>
  <si>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</si>
  <si>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</si>
  <si>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</si>
  <si>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</si>
  <si>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</si>
  <si>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</si>
  <si>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</si>
  <si>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</si>
  <si>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</si>
  <si>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</si>
  <si>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</si>
  <si>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</si>
  <si>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</si>
  <si>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</si>
  <si>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</si>
  <si>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</si>
  <si>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</si>
  <si>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</si>
  <si>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</si>
  <si>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</si>
  <si>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</si>
  <si>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</si>
  <si>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</si>
  <si>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</si>
  <si>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</si>
  <si>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</si>
  <si>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</si>
  <si>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</si>
  <si>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</si>
  <si>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</si>
  <si>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</si>
  <si>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</si>
  <si>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</si>
  <si>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</si>
  <si>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</si>
  <si>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</si>
  <si>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</si>
  <si>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</si>
  <si>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</si>
  <si>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</si>
  <si>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</si>
  <si>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</si>
  <si>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</si>
  <si>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</si>
  <si>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</si>
  <si>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</si>
  <si>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</si>
  <si>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</si>
  <si>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</si>
  <si>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</si>
  <si>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</si>
  <si>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</si>
  <si>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</si>
  <si>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</si>
  <si>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</si>
  <si>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</si>
  <si>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</si>
  <si>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</si>
  <si>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</si>
  <si>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</si>
  <si>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</si>
  <si>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</si>
  <si>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</si>
  <si>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</si>
  <si>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</si>
  <si>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</si>
  <si>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</si>
  <si>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</si>
  <si>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</si>
  <si>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CUSUARIO</t>
  </si>
  <si>
    <t>T</t>
  </si>
  <si>
    <t>TOFICIALESCUENTA</t>
  </si>
  <si>
    <t>CPERSONA_COMPANIA</t>
  </si>
  <si>
    <t>CSUBSISTEMA</t>
  </si>
  <si>
    <t>CGRUPOPRODUCTO</t>
  </si>
  <si>
    <t>CPRODUCTO</t>
  </si>
  <si>
    <t>CTIPOBANCA</t>
  </si>
  <si>
    <t>'0131'</t>
  </si>
  <si>
    <t>IngresoOficiales</t>
  </si>
  <si>
    <t>'com.fitbank.uci.core.transform.mapping.CfechaTransformacion'</t>
  </si>
  <si>
    <t>accountingdate</t>
  </si>
  <si>
    <t>'MIGRACION'</t>
  </si>
  <si>
    <t>sessionid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</si>
</sst>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4"/>
  <sheetViews>
    <sheetView tabSelected="1" defaultGridColor="0" colorId="9" zoomScale="80" zoomScaleNormal="80" workbookViewId="0">
      <selection activeCell="F16" sqref="F16"/>
    </sheetView>
  </sheetViews>
  <sheetFormatPr baseColWidth="10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0.5703125" style="1" bestFit="1" customWidth="1"/>
    <col min="5" max="5" width="6.42578125" style="1" bestFit="1" customWidth="1"/>
    <col min="6" max="6" width="18.42578125" style="1" customWidth="1"/>
    <col min="7" max="7" width="25.85546875" style="1" customWidth="1"/>
    <col min="8" max="8" width="17.28515625" style="1" customWidth="1"/>
    <col min="9" max="9" width="7.28515625" style="1" customWidth="1"/>
    <col min="10" max="10" width="29" style="1" customWidth="1"/>
    <col min="11" max="11" width="31.28515625" style="1" hidden="1" customWidth="1" outlineLevel="1"/>
    <col min="12" max="12" width="17" style="1" hidden="1" customWidth="1" outlineLevel="1"/>
    <col min="13" max="13" width="12.42578125" style="1" hidden="1" customWidth="1" outlineLevel="1"/>
    <col min="14" max="14" width="11.42578125" style="1" hidden="1" customWidth="1" outlineLevel="1"/>
    <col min="15" max="15" width="2.28515625" style="5" customWidth="1" collapsed="1"/>
    <col min="16" max="16" width="18.5703125" style="1" customWidth="1"/>
    <col min="17" max="17" width="1.85546875" style="5" customWidth="1"/>
    <col min="18" max="18" width="22.7109375" style="1" customWidth="1"/>
    <col min="19" max="19" width="2.7109375" style="5" customWidth="1"/>
    <col min="20" max="16384" width="11.42578125" style="1"/>
  </cols>
  <sheetData>
    <row r="1" spans="1:2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outlineLevel="1">
      <c r="K3" s="2"/>
      <c r="O3" s="5" t="s">
        <v>52</v>
      </c>
      <c r="Q3" s="5" t="s">
        <v>52</v>
      </c>
      <c r="S3" s="5" t="s">
        <v>52</v>
      </c>
    </row>
    <row r="4" spans="1:21" outlineLevel="1">
      <c r="K4" s="1" t="s">
        <v>93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71</v>
      </c>
      <c r="D7" s="7" t="s">
        <v>96</v>
      </c>
      <c r="E7" s="1" t="s">
        <v>66</v>
      </c>
      <c r="G7" s="1" t="s">
        <v>70</v>
      </c>
      <c r="I7" s="1">
        <v>1</v>
      </c>
      <c r="K7" s="1" t="str">
        <f>CONCATENATE($K$6,B17,"');")</f>
        <v>insert into testructuramensajecamposid(CESTRUCTURA,CNOMBRE) values ('0','{KEY}');</v>
      </c>
      <c r="L7" s="1" t="str">
        <f>CONCATENATE($L$6,B17,"',",$L$1,",0,",$L$2,",",A7,");")</f>
        <v>insert into testructuramensajecampos(CESTRUCTURA,CNOMBRE,FHASTA,VERSIONCONTROL,FDESDE,ORDEN) values ('0','{KEY}',fncfhasta(),0,fncsysdate(),1);</v>
      </c>
      <c r="M7" s="1" t="str">
        <f>CONCATENATE($M$4,A7,",'",$K$5,"',0,'C','",H17,"');")</f>
        <v>insert into testructuramensajemapeodestino(CESTRUCTURA_DESTINO,CNOMBRE_DESTINO,REGISTRO_DESTINO,SECUENCIA,CESTRUCTURA_ORIGEN,VERSIONCONTROL,OPERACION,CAMPO) values ('0','ctl:{CAMPO}',1,1,'0',0,'C','CUSUARIO');</v>
      </c>
      <c r="N7" s="1" t="str">
        <f>CONCATENATE($N$4,"",A7,",'",B17,"',1,0,",A7,",1",");")</f>
        <v>insert into testructuramensajemapeo(cestructura_destino,cnombre_destino,cestructura_origen,secuencia,cnombre_origen,registro_destino,versioncontrol,orden,registro_origen) values('0','ctl:{CAMPO}','0',1,'{KEY}',1,0,1,1);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('0','user',1,1,'IngresoOficiales','K','MIGRACION',null,'','',null,0);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values('0','user','IngresoOficiales',1,'{KEY}',1,1,null,null,'',null,0);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71</v>
      </c>
      <c r="D8" s="7" t="s">
        <v>96</v>
      </c>
      <c r="E8" s="1" t="s">
        <v>66</v>
      </c>
      <c r="G8" s="1" t="s">
        <v>72</v>
      </c>
      <c r="I8" s="1">
        <v>1</v>
      </c>
      <c r="P8" s="1" t="str">
        <f t="shared" ref="P8:P22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('0','terminal',1,2,'IngresoOficiales','K','MIGRACION',null,'','',null,0);</v>
      </c>
      <c r="Q8" s="5" t="s">
        <v>52</v>
      </c>
      <c r="R8" s="1" t="str">
        <f t="shared" ref="R8:R22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values('0','terminal','IngresoOficiales',2,'{KEY}',1,2,null,null,'',null,0);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71</v>
      </c>
      <c r="D9" s="7" t="s">
        <v>76</v>
      </c>
      <c r="E9" s="1" t="s">
        <v>66</v>
      </c>
      <c r="G9" s="1" t="s">
        <v>73</v>
      </c>
      <c r="I9" s="1">
        <v>1</v>
      </c>
      <c r="P9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('0','subsystem',1,3,'IngresoOficiales','K','01',null,'','',null,0);</v>
      </c>
      <c r="Q9" s="5" t="s">
        <v>52</v>
      </c>
      <c r="R9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values('0','subsystem','IngresoOficiales',3,'{KEY}',1,3,null,null,'',null,0);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71</v>
      </c>
      <c r="D10" s="7" t="s">
        <v>92</v>
      </c>
      <c r="E10" s="1" t="s">
        <v>66</v>
      </c>
      <c r="G10" s="1" t="s">
        <v>74</v>
      </c>
      <c r="I10" s="1">
        <v>1</v>
      </c>
      <c r="P10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('0','transaction',1,4,'IngresoOficiales','K','0131',null,'','',null,0);</v>
      </c>
      <c r="Q10" s="5" t="s">
        <v>52</v>
      </c>
      <c r="R10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values('0','transaction','IngresoOficiales',4,'{KEY}',1,4,null,null,'',null,0);</v>
      </c>
      <c r="S10" s="5" t="s">
        <v>52</v>
      </c>
    </row>
    <row r="11" spans="1:21">
      <c r="A11" s="1">
        <v>5</v>
      </c>
      <c r="B11" s="1" t="s">
        <v>57</v>
      </c>
      <c r="C11" s="1" t="s">
        <v>71</v>
      </c>
      <c r="D11" s="7" t="s">
        <v>76</v>
      </c>
      <c r="E11" s="1" t="s">
        <v>66</v>
      </c>
      <c r="G11" s="1" t="s">
        <v>78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('0','version',1,5,'IngresoOficiales','K','01',null,'','',null,0);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values('0','version','IngresoOficiales',5,'{KEY}',1,5,null,null,'',null,0);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71</v>
      </c>
      <c r="D12" s="7" t="s">
        <v>77</v>
      </c>
      <c r="E12" s="1" t="s">
        <v>66</v>
      </c>
      <c r="G12" s="1" t="s">
        <v>75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('0','type',1,6,'IngresoOficiales','K','MAN',null,'','',null,0);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values('0','type','IngresoOficiales',6,'{KEY}',1,6,null,null,'',null,0);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71</v>
      </c>
      <c r="D13" s="7" t="s">
        <v>80</v>
      </c>
      <c r="E13" s="1" t="s">
        <v>66</v>
      </c>
      <c r="G13" s="1" t="s">
        <v>79</v>
      </c>
      <c r="I13" s="1">
        <v>1</v>
      </c>
      <c r="P13" s="1" t="str">
        <f t="shared" ref="P13" si="2">CONCATENATE($P$4,G13,"',",I13,",",A13,",'",$K$4,"','",C13,"',",D13,",",E13,",'",J13,"','",H13,"',null,0);")</f>
        <v>insert into TESTRUCTURAMENSAJEMAPEODESTINO (CESTRUCTURA_DESTINO, CNOMBRE_DESTINO, REGISTRO_DESTINO, SECUENCIA, CESTRUCTURA_ORIGEN, OPERACION, VALORCONSTANTE, CLASE, TABLA, CAMPO, DETALLE, VERSIONCONTROL) values ('0','role',1,7,'IngresoOficiales','K','1',null,'','',null,0);</v>
      </c>
      <c r="Q13" s="5" t="s">
        <v>52</v>
      </c>
      <c r="R13" s="1" t="str">
        <f t="shared" ref="R13" si="3">CONCATENATE($R$4,G13,"','",$K$4,"',",A13,",'",B13,"',",I13,",",A13,",null,null,'",F13,"',null,0);")</f>
        <v>insert into TESTRUCTURAMENSAJEMAPEO (CESTRUCTURA_DESTINO, CNOMBRE_DESTINO, CESTRUCTURA_ORIGEN, SECUENCIA, CNOMBRE_ORIGEN, REGISTRO_DESTINO, ORDEN, REGISTRO_ORIGEN, TABLA, CAMPO, DETALLE, VERSIONCONTROL) values('0','role','IngresoOficiales',7,'{KEY}',1,7,null,null,'',null,0);</v>
      </c>
      <c r="S13" s="5" t="s">
        <v>52</v>
      </c>
    </row>
    <row r="14" spans="1:21">
      <c r="A14" s="1">
        <v>8</v>
      </c>
      <c r="B14" s="1" t="s">
        <v>57</v>
      </c>
      <c r="C14" s="1" t="s">
        <v>71</v>
      </c>
      <c r="D14" s="7" t="s">
        <v>96</v>
      </c>
      <c r="E14" s="1" t="s">
        <v>66</v>
      </c>
      <c r="G14" s="1" t="s">
        <v>97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('0','sessionid',1,8,'IngresoOficiales','K','MIGRACION',null,'','',null,0);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values('0','sessionid','IngresoOficiales',8,'{KEY}',1,8,null,null,'',null,0);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85</v>
      </c>
      <c r="D15" s="7" t="s">
        <v>83</v>
      </c>
      <c r="E15" s="7" t="s">
        <v>94</v>
      </c>
      <c r="F15" s="1" t="s">
        <v>84</v>
      </c>
      <c r="G15" s="1" t="s">
        <v>95</v>
      </c>
      <c r="I15" s="1">
        <v>1</v>
      </c>
      <c r="P15" s="1" t="str">
        <f t="shared" ref="P15" si="4">CONCATENATE($P$4,G15,"',",I15,",",A15,",'",$K$4,"','",C15,"',",D15,",",E15,",'",J15,"','",H15,"',null,0);")</f>
        <v>insert into TESTRUCTURAMENSAJEMAPEODESTINO (CESTRUCTURA_DESTINO, CNOMBRE_DESTINO, REGISTRO_DESTINO, SECUENCIA, CESTRUCTURA_ORIGEN, OPERACION, VALORCONSTANTE, CLASE, TABLA, CAMPO, DETALLE, VERSIONCONTROL) values ('0','accountingdate',1,9,'IngresoOficiales','T','NULL','com.fitbank.uci.core.transform.mapping.CfechaTransformacion','','',null,0);</v>
      </c>
      <c r="Q15" s="5" t="s">
        <v>52</v>
      </c>
      <c r="R15" s="1" t="str">
        <f t="shared" ref="R15" si="5">CONCATENATE($R$4,G15,"','",$K$4,"',",A15,",'",B15,"',",I15,",",A15,",null,null,'",F15,"',null,0);")</f>
        <v>insert into TESTRUCTURAMENSAJEMAPEO (CESTRUCTURA_DESTINO, CNOMBRE_DESTINO, CESTRUCTURA_ORIGEN, SECUENCIA, CNOMBRE_ORIGEN, REGISTRO_DESTINO, ORDEN, REGISTRO_ORIGEN, TABLA, CAMPO, DETALLE, VERSIONCONTROL) values('0','accountingdate','IngresoOficiales',9,'{KEY}',1,9,null,null,'CUSUARIO',null,0);</v>
      </c>
      <c r="S15" s="5" t="s">
        <v>52</v>
      </c>
    </row>
    <row r="16" spans="1:21">
      <c r="A16" s="1">
        <v>10</v>
      </c>
      <c r="B16" s="1" t="s">
        <v>57</v>
      </c>
      <c r="C16" s="1" t="s">
        <v>71</v>
      </c>
      <c r="D16" s="7" t="s">
        <v>81</v>
      </c>
      <c r="E16" s="1" t="s">
        <v>66</v>
      </c>
      <c r="G16" s="1" t="s">
        <v>82</v>
      </c>
      <c r="I16" s="1">
        <v>1</v>
      </c>
      <c r="P16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('0','language',1,10,'IngresoOficiales','K','ES',null,'','',null,0);</v>
      </c>
      <c r="Q16" s="5" t="s">
        <v>52</v>
      </c>
      <c r="R16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values('0','language','IngresoOficiales',10,'{KEY}',1,10,null,null,'',null,0);</v>
      </c>
      <c r="S16" s="5" t="s">
        <v>52</v>
      </c>
    </row>
    <row r="17" spans="1:19" ht="12.75">
      <c r="A17" s="1">
        <v>11</v>
      </c>
      <c r="B17" s="4" t="s">
        <v>57</v>
      </c>
      <c r="C17" s="4" t="s">
        <v>63</v>
      </c>
      <c r="D17" s="8" t="s">
        <v>83</v>
      </c>
      <c r="E17" s="4" t="s">
        <v>66</v>
      </c>
      <c r="F17" t="s">
        <v>84</v>
      </c>
      <c r="G17" s="4" t="s">
        <v>60</v>
      </c>
      <c r="H17" t="s">
        <v>84</v>
      </c>
      <c r="I17" s="4">
        <v>1</v>
      </c>
      <c r="J17" t="s">
        <v>86</v>
      </c>
      <c r="P1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('0','{TABLA}:{REGISTRO}:{CAMPO}',1,11,'IngresoOficiales','C','NULL',null,'TOFICIALESCUENTA','CUSUARIO',null,0);</v>
      </c>
      <c r="Q17" s="5" t="s">
        <v>52</v>
      </c>
      <c r="R1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values('0','{TABLA}:{REGISTRO}:{CAMPO}','IngresoOficiales',11,'{KEY}',1,11,null,null,'CUSUARIO',null,0);</v>
      </c>
      <c r="S17" s="5" t="s">
        <v>52</v>
      </c>
    </row>
    <row r="18" spans="1:19" ht="12.75">
      <c r="A18" s="1">
        <v>12</v>
      </c>
      <c r="B18" s="4" t="s">
        <v>57</v>
      </c>
      <c r="C18" s="4" t="s">
        <v>63</v>
      </c>
      <c r="D18" s="8" t="s">
        <v>83</v>
      </c>
      <c r="E18" s="4" t="s">
        <v>66</v>
      </c>
      <c r="F18" t="s">
        <v>87</v>
      </c>
      <c r="G18" s="4" t="s">
        <v>60</v>
      </c>
      <c r="H18" t="s">
        <v>87</v>
      </c>
      <c r="I18" s="4">
        <v>1</v>
      </c>
      <c r="J18" t="s">
        <v>86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('0','{TABLA}:{REGISTRO}:{CAMPO}',1,12,'IngresoOficiales','C','NULL',null,'TOFICIALESCUENTA','CPERSONA_COMPANIA',null,0);</v>
      </c>
      <c r="Q18" s="5" t="s">
        <v>52</v>
      </c>
      <c r="R1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values('0','{TABLA}:{REGISTRO}:{CAMPO}','IngresoOficiales',12,'{KEY}',1,12,null,null,'CPERSONA_COMPANIA',null,0);</v>
      </c>
      <c r="S18" s="5" t="s">
        <v>52</v>
      </c>
    </row>
    <row r="19" spans="1:19" ht="12.75">
      <c r="A19" s="1">
        <v>13</v>
      </c>
      <c r="B19" s="4" t="s">
        <v>57</v>
      </c>
      <c r="C19" s="4" t="s">
        <v>63</v>
      </c>
      <c r="D19" s="8" t="s">
        <v>83</v>
      </c>
      <c r="E19" s="4" t="s">
        <v>66</v>
      </c>
      <c r="F19" t="s">
        <v>88</v>
      </c>
      <c r="G19" s="4" t="s">
        <v>60</v>
      </c>
      <c r="H19" t="s">
        <v>88</v>
      </c>
      <c r="I19" s="4">
        <v>1</v>
      </c>
      <c r="J19" t="s">
        <v>86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('0','{TABLA}:{REGISTRO}:{CAMPO}',1,13,'IngresoOficiales','C','NULL',null,'TOFICIALESCUENTA','CSUBSISTEMA',null,0);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values('0','{TABLA}:{REGISTRO}:{CAMPO}','IngresoOficiales',13,'{KEY}',1,13,null,null,'CSUBSISTEMA',null,0);</v>
      </c>
      <c r="S19" s="5" t="s">
        <v>52</v>
      </c>
    </row>
    <row r="20" spans="1:19" ht="12.75">
      <c r="A20" s="1">
        <v>14</v>
      </c>
      <c r="B20" s="4" t="s">
        <v>57</v>
      </c>
      <c r="C20" s="4" t="s">
        <v>63</v>
      </c>
      <c r="D20" s="8" t="s">
        <v>83</v>
      </c>
      <c r="E20" s="4" t="s">
        <v>66</v>
      </c>
      <c r="F20" t="s">
        <v>89</v>
      </c>
      <c r="G20" s="4" t="s">
        <v>60</v>
      </c>
      <c r="H20" t="s">
        <v>89</v>
      </c>
      <c r="I20" s="4">
        <v>1</v>
      </c>
      <c r="J20" t="s">
        <v>86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('0','{TABLA}:{REGISTRO}:{CAMPO}',1,14,'IngresoOficiales','C','NULL',null,'TOFICIALESCUENTA','CGRUPOPRODUCTO',null,0);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values('0','{TABLA}:{REGISTRO}:{CAMPO}','IngresoOficiales',14,'{KEY}',1,14,null,null,'CGRUPOPRODUCTO',null,0);</v>
      </c>
      <c r="S20" s="5" t="s">
        <v>52</v>
      </c>
    </row>
    <row r="21" spans="1:19" ht="12.75">
      <c r="A21" s="1">
        <v>15</v>
      </c>
      <c r="B21" s="4" t="s">
        <v>57</v>
      </c>
      <c r="C21" s="4" t="s">
        <v>63</v>
      </c>
      <c r="D21" s="8" t="s">
        <v>83</v>
      </c>
      <c r="E21" s="4" t="s">
        <v>66</v>
      </c>
      <c r="F21" t="s">
        <v>90</v>
      </c>
      <c r="G21" s="4" t="s">
        <v>60</v>
      </c>
      <c r="H21" t="s">
        <v>90</v>
      </c>
      <c r="I21" s="4">
        <v>1</v>
      </c>
      <c r="J21" t="s">
        <v>86</v>
      </c>
      <c r="P2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('0','{TABLA}:{REGISTRO}:{CAMPO}',1,15,'IngresoOficiales','C','NULL',null,'TOFICIALESCUENTA','CPRODUCTO',null,0);</v>
      </c>
      <c r="Q21" s="5" t="s">
        <v>52</v>
      </c>
      <c r="R2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values('0','{TABLA}:{REGISTRO}:{CAMPO}','IngresoOficiales',15,'{KEY}',1,15,null,null,'CPRODUCTO',null,0);</v>
      </c>
      <c r="S21" s="5" t="s">
        <v>52</v>
      </c>
    </row>
    <row r="22" spans="1:19" ht="12.75">
      <c r="A22" s="1">
        <v>16</v>
      </c>
      <c r="B22" s="4" t="s">
        <v>57</v>
      </c>
      <c r="C22" s="4" t="s">
        <v>63</v>
      </c>
      <c r="D22" s="8" t="s">
        <v>83</v>
      </c>
      <c r="E22" s="4" t="s">
        <v>66</v>
      </c>
      <c r="F22" t="s">
        <v>91</v>
      </c>
      <c r="G22" s="4" t="s">
        <v>60</v>
      </c>
      <c r="H22" t="s">
        <v>91</v>
      </c>
      <c r="I22" s="4">
        <v>1</v>
      </c>
      <c r="J22" t="s">
        <v>86</v>
      </c>
      <c r="P22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('0','{TABLA}:{REGISTRO}:{CAMPO}',1,16,'IngresoOficiales','C','NULL',null,'TOFICIALESCUENTA','CTIPOBANCA',null,0);</v>
      </c>
      <c r="Q22" s="5" t="s">
        <v>52</v>
      </c>
      <c r="R22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values('0','{TABLA}:{REGISTRO}:{CAMPO}','IngresoOficiales',16,'{KEY}',1,16,null,null,'CTIPOBANCA',null,0);</v>
      </c>
      <c r="S22" s="5" t="s">
        <v>52</v>
      </c>
    </row>
    <row r="23" spans="1:19" ht="53.25" customHeight="1">
      <c r="D23" s="7"/>
    </row>
    <row r="24" spans="1:19" ht="12.75">
      <c r="B24" s="4"/>
      <c r="C24" s="4"/>
      <c r="D24" s="8"/>
      <c r="E24" s="4"/>
      <c r="F24"/>
      <c r="G24" s="4"/>
      <c r="H24"/>
      <c r="I24" s="4"/>
      <c r="J24" s="4"/>
    </row>
    <row r="25" spans="1:19" ht="12.75">
      <c r="B25" s="4"/>
      <c r="C25" s="4"/>
      <c r="D25" s="8"/>
      <c r="E25" s="4"/>
      <c r="F25"/>
      <c r="G25" s="4"/>
      <c r="H25"/>
      <c r="I25" s="4"/>
      <c r="J25" s="4"/>
    </row>
    <row r="26" spans="1:19" ht="12.75">
      <c r="B26" s="4"/>
      <c r="C26" s="4"/>
      <c r="D26" s="8"/>
      <c r="E26" s="4"/>
      <c r="F26"/>
      <c r="G26" s="4"/>
      <c r="H26"/>
      <c r="I26" s="4"/>
      <c r="J26" s="4"/>
    </row>
    <row r="27" spans="1:19" ht="12.75">
      <c r="B27" s="4"/>
      <c r="C27" s="4"/>
      <c r="D27" s="8"/>
      <c r="E27" s="4"/>
      <c r="F27" s="4"/>
      <c r="G27" s="4"/>
      <c r="H27"/>
      <c r="I27" s="4"/>
      <c r="J27" s="4"/>
    </row>
    <row r="28" spans="1:19">
      <c r="B28" s="4"/>
      <c r="C28" s="4"/>
      <c r="D28" s="8"/>
      <c r="E28" s="4"/>
      <c r="F28" s="4"/>
      <c r="G28" s="4"/>
      <c r="H28" s="4"/>
      <c r="I28" s="4"/>
      <c r="J28" s="4"/>
    </row>
    <row r="29" spans="1:19">
      <c r="B29" s="4"/>
      <c r="C29" s="4"/>
      <c r="D29" s="8"/>
      <c r="E29" s="4"/>
      <c r="F29" s="4"/>
      <c r="G29" s="4"/>
      <c r="H29" s="4"/>
      <c r="I29" s="4"/>
      <c r="J29" s="4"/>
    </row>
    <row r="30" spans="1:19">
      <c r="B30" s="4"/>
      <c r="C30" s="4"/>
      <c r="D30" s="8"/>
      <c r="E30" s="4"/>
      <c r="F30" s="4"/>
      <c r="G30" s="4"/>
      <c r="H30" s="4"/>
      <c r="I30" s="4"/>
      <c r="J30" s="4"/>
    </row>
    <row r="31" spans="1:19">
      <c r="B31" s="4"/>
      <c r="C31" s="4"/>
      <c r="D31" s="8"/>
      <c r="E31" s="4"/>
      <c r="F31" s="4"/>
      <c r="G31" s="4"/>
      <c r="H31" s="4"/>
      <c r="I31" s="4"/>
      <c r="J31" s="4"/>
    </row>
    <row r="32" spans="1:19">
      <c r="B32" s="4"/>
      <c r="C32" s="4"/>
      <c r="D32" s="8"/>
      <c r="E32" s="4"/>
      <c r="F32" s="4"/>
      <c r="G32" s="4"/>
      <c r="H32" s="4"/>
      <c r="I32" s="4"/>
      <c r="J32" s="4"/>
    </row>
    <row r="33" spans="2:10">
      <c r="B33" s="4"/>
      <c r="C33" s="4"/>
      <c r="D33" s="8"/>
      <c r="E33" s="4"/>
      <c r="F33" s="4"/>
      <c r="G33" s="4"/>
      <c r="H33" s="4"/>
      <c r="I33" s="4"/>
      <c r="J33" s="4"/>
    </row>
    <row r="34" spans="2:10">
      <c r="B34" s="4"/>
      <c r="C34" s="4"/>
      <c r="D34" s="8"/>
      <c r="E34" s="4"/>
      <c r="F34" s="4"/>
      <c r="G34" s="4"/>
      <c r="H34" s="4"/>
      <c r="I34" s="4"/>
      <c r="J34" s="4"/>
    </row>
    <row r="35" spans="2:10">
      <c r="B35" s="4"/>
      <c r="C35" s="4"/>
      <c r="D35" s="8"/>
      <c r="E35" s="4"/>
      <c r="F35" s="4"/>
      <c r="G35" s="4"/>
      <c r="H35" s="4"/>
      <c r="I35" s="4"/>
      <c r="J35" s="4"/>
    </row>
    <row r="36" spans="2:10">
      <c r="B36" s="4"/>
      <c r="C36" s="4"/>
      <c r="D36" s="8"/>
      <c r="E36" s="4"/>
      <c r="F36" s="4"/>
      <c r="G36" s="4"/>
      <c r="H36" s="4"/>
      <c r="I36" s="4"/>
      <c r="J36" s="4"/>
    </row>
    <row r="37" spans="2:10">
      <c r="B37" s="4"/>
      <c r="C37" s="4"/>
      <c r="D37" s="8"/>
      <c r="E37" s="4"/>
      <c r="F37" s="4"/>
      <c r="G37" s="4"/>
      <c r="H37" s="4"/>
      <c r="I37" s="4"/>
      <c r="J37" s="4"/>
    </row>
    <row r="38" spans="2:10">
      <c r="B38" s="4"/>
      <c r="C38" s="4"/>
      <c r="D38" s="8"/>
      <c r="E38" s="4"/>
      <c r="F38" s="4"/>
      <c r="G38" s="4"/>
      <c r="H38" s="4"/>
      <c r="I38" s="4"/>
      <c r="J38" s="4"/>
    </row>
    <row r="39" spans="2:10">
      <c r="B39" s="4"/>
      <c r="C39" s="4"/>
      <c r="D39" s="8"/>
      <c r="E39" s="4"/>
      <c r="F39" s="4"/>
      <c r="G39" s="4"/>
      <c r="H39" s="4"/>
      <c r="I39" s="4"/>
      <c r="J39" s="4"/>
    </row>
    <row r="40" spans="2:10">
      <c r="B40" s="4"/>
      <c r="C40" s="4"/>
      <c r="D40" s="8"/>
      <c r="E40" s="4"/>
      <c r="F40" s="4"/>
      <c r="G40" s="4"/>
      <c r="H40" s="4"/>
      <c r="I40" s="4"/>
      <c r="J40" s="4"/>
    </row>
    <row r="41" spans="2:10">
      <c r="B41" s="4"/>
      <c r="C41" s="4"/>
      <c r="D41" s="8"/>
      <c r="E41" s="4"/>
      <c r="F41" s="4"/>
      <c r="G41" s="4"/>
      <c r="H41" s="4"/>
      <c r="I41" s="4"/>
      <c r="J41" s="4"/>
    </row>
    <row r="42" spans="2:10">
      <c r="B42" s="4"/>
      <c r="C42" s="4"/>
      <c r="D42" s="8"/>
      <c r="E42" s="4"/>
      <c r="F42" s="4"/>
      <c r="G42" s="4"/>
      <c r="H42" s="4"/>
      <c r="I42" s="4"/>
      <c r="J42" s="4"/>
    </row>
    <row r="43" spans="2:10">
      <c r="B43" s="4"/>
      <c r="C43" s="4"/>
      <c r="D43" s="8"/>
      <c r="E43" s="4"/>
      <c r="F43" s="4"/>
      <c r="G43" s="4"/>
      <c r="H43" s="4"/>
      <c r="I43" s="4"/>
      <c r="J43" s="4"/>
    </row>
    <row r="44" spans="2:10">
      <c r="B44" s="4"/>
      <c r="C44" s="4"/>
      <c r="D44" s="8"/>
      <c r="E44" s="4"/>
      <c r="F44" s="4"/>
      <c r="G44" s="4"/>
      <c r="H44" s="4"/>
      <c r="I44" s="4"/>
      <c r="J44" s="4"/>
    </row>
    <row r="45" spans="2:10">
      <c r="B45" s="4"/>
      <c r="C45" s="4"/>
      <c r="D45" s="8"/>
      <c r="E45" s="4"/>
      <c r="F45" s="4"/>
      <c r="G45" s="4"/>
      <c r="H45" s="4"/>
      <c r="I45" s="4"/>
      <c r="J45" s="4"/>
    </row>
    <row r="46" spans="2:10">
      <c r="B46" s="4"/>
      <c r="C46" s="4"/>
      <c r="D46" s="8"/>
      <c r="E46" s="4"/>
      <c r="F46" s="4"/>
      <c r="G46" s="4"/>
      <c r="H46" s="4"/>
      <c r="I46" s="4"/>
      <c r="J46" s="4"/>
    </row>
    <row r="47" spans="2:10">
      <c r="B47" s="4"/>
      <c r="C47" s="4"/>
      <c r="D47" s="8"/>
      <c r="E47" s="4"/>
      <c r="F47" s="4"/>
      <c r="G47" s="4"/>
      <c r="H47" s="4"/>
      <c r="I47" s="4"/>
      <c r="J47" s="4"/>
    </row>
    <row r="48" spans="2:10">
      <c r="B48" s="4"/>
      <c r="C48" s="4"/>
      <c r="D48" s="8"/>
      <c r="E48" s="4"/>
      <c r="F48" s="4"/>
      <c r="G48" s="4"/>
      <c r="H48" s="4"/>
      <c r="I48" s="4"/>
      <c r="J48" s="4"/>
    </row>
    <row r="49" spans="2:10">
      <c r="B49" s="4"/>
      <c r="C49" s="4"/>
      <c r="D49" s="8"/>
      <c r="E49" s="4"/>
      <c r="F49" s="4"/>
      <c r="G49" s="4"/>
      <c r="H49" s="4"/>
      <c r="I49" s="4"/>
      <c r="J49" s="4"/>
    </row>
    <row r="50" spans="2:10">
      <c r="B50" s="4"/>
      <c r="C50" s="4"/>
      <c r="D50" s="8"/>
      <c r="E50" s="4"/>
      <c r="F50" s="4"/>
      <c r="G50" s="4"/>
      <c r="H50" s="4"/>
      <c r="I50" s="4"/>
      <c r="J50" s="4"/>
    </row>
    <row r="51" spans="2:10">
      <c r="B51" s="4"/>
      <c r="C51" s="4"/>
      <c r="D51" s="8"/>
      <c r="E51" s="4"/>
      <c r="F51" s="4"/>
      <c r="G51" s="4"/>
      <c r="H51" s="4"/>
      <c r="I51" s="4"/>
      <c r="J51" s="4"/>
    </row>
    <row r="52" spans="2:10">
      <c r="B52" s="4"/>
      <c r="C52" s="4"/>
      <c r="D52" s="8"/>
      <c r="E52" s="4"/>
      <c r="F52" s="4"/>
      <c r="G52" s="4"/>
      <c r="H52" s="4"/>
      <c r="I52" s="4"/>
      <c r="J52" s="4"/>
    </row>
    <row r="53" spans="2:10">
      <c r="B53" s="4"/>
      <c r="C53" s="4"/>
      <c r="D53" s="8"/>
      <c r="E53" s="4"/>
      <c r="F53" s="4"/>
      <c r="G53" s="4"/>
      <c r="H53" s="4"/>
      <c r="I53" s="4"/>
      <c r="J53" s="4"/>
    </row>
    <row r="54" spans="2:10">
      <c r="B54" s="4"/>
      <c r="C54" s="4"/>
      <c r="D54" s="8"/>
      <c r="E54" s="4"/>
      <c r="G54" s="4"/>
      <c r="I54" s="4"/>
      <c r="J54" s="4"/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topLeftCell="G1" workbookViewId="0">
      <selection activeCell="W3" sqref="W3"/>
    </sheetView>
  </sheetViews>
  <sheetFormatPr baseColWidth="10" defaultColWidth="9.140625"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69</v>
      </c>
    </row>
    <row r="3" spans="1:1">
      <c r="A3" s="1">
        <f>'Map-Detail'!R42</f>
        <v>0</v>
      </c>
    </row>
    <row r="4" spans="1:1">
      <c r="A4" s="1">
        <f>'Map-Detail'!R43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baseColWidth="10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 jose</dc:creator>
  <cp:lastModifiedBy>mateo jose</cp:lastModifiedBy>
  <dcterms:created xsi:type="dcterms:W3CDTF">2010-07-07T15:43:37Z</dcterms:created>
  <dcterms:modified xsi:type="dcterms:W3CDTF">2010-07-08T20:07:51Z</dcterms:modified>
</cp:coreProperties>
</file>