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4" i="2"/>
  <c r="A1" i="3"/>
  <c r="P4" i="2"/>
  <c r="L6"/>
  <c r="L7" s="1"/>
  <c r="K6"/>
  <c r="K7" s="1"/>
  <c r="N4"/>
  <c r="N7" s="1"/>
  <c r="M4"/>
  <c r="M7" s="1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P18" i="2" l="1"/>
  <c r="P10"/>
  <c r="P9"/>
  <c r="P17"/>
  <c r="R18"/>
  <c r="R10"/>
  <c r="R9"/>
  <c r="R17"/>
  <c r="P28"/>
  <c r="P27"/>
  <c r="P26"/>
  <c r="P25"/>
  <c r="P24"/>
  <c r="P23"/>
  <c r="P22"/>
  <c r="P21"/>
  <c r="R28"/>
  <c r="R27"/>
  <c r="R26"/>
  <c r="R25"/>
  <c r="R24"/>
  <c r="R23"/>
  <c r="R22"/>
  <c r="R21"/>
  <c r="P20"/>
  <c r="P19"/>
  <c r="R20"/>
  <c r="R19"/>
  <c r="D29" i="1"/>
  <c r="F29"/>
  <c r="I12"/>
  <c r="I10"/>
  <c r="I8"/>
  <c r="I28"/>
  <c r="I26"/>
  <c r="I24"/>
  <c r="I22"/>
  <c r="I20"/>
  <c r="I18"/>
  <c r="I16"/>
  <c r="I14"/>
  <c r="D30"/>
  <c r="I30"/>
  <c r="P16" i="2"/>
  <c r="P14"/>
  <c r="P12"/>
  <c r="P8"/>
  <c r="R15"/>
  <c r="R13"/>
  <c r="R11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7" i="2"/>
  <c r="P15"/>
  <c r="P13"/>
  <c r="P11"/>
  <c r="R7"/>
  <c r="R16"/>
  <c r="R14"/>
  <c r="R12"/>
  <c r="R8"/>
  <c r="A4" i="3"/>
</calcChain>
</file>

<file path=xl/sharedStrings.xml><?xml version="1.0" encoding="utf-8"?>
<sst xmlns="http://schemas.openxmlformats.org/spreadsheetml/2006/main" count="404" uniqueCount="106">
  <si>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</si>
  <si>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</si>
  <si>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</si>
  <si>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</si>
  <si>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</si>
  <si>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</si>
  <si>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</si>
  <si>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</si>
  <si>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</si>
  <si>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</si>
  <si>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</si>
  <si>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</si>
  <si>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</si>
  <si>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</si>
  <si>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</si>
  <si>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</si>
  <si>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</si>
  <si>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</si>
  <si>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</si>
  <si>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</si>
  <si>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</si>
  <si>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</si>
  <si>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</si>
  <si>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</si>
  <si>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</si>
  <si>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</si>
  <si>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</si>
  <si>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</si>
  <si>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</si>
  <si>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</si>
  <si>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</si>
  <si>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</si>
  <si>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</si>
  <si>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</si>
  <si>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</si>
  <si>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</si>
  <si>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</si>
  <si>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</si>
  <si>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</si>
  <si>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</si>
  <si>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</si>
  <si>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</si>
  <si>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</si>
  <si>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</si>
  <si>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</si>
  <si>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</si>
  <si>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</si>
  <si>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</si>
  <si>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</si>
  <si>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</si>
  <si>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</si>
  <si>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</si>
  <si>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</si>
  <si>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</si>
  <si>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</si>
  <si>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</si>
  <si>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</si>
  <si>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</si>
  <si>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</si>
  <si>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</si>
  <si>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</si>
  <si>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</si>
  <si>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</si>
  <si>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</si>
  <si>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</si>
  <si>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</si>
  <si>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</si>
  <si>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</si>
  <si>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</si>
  <si>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FINGRESO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</si>
  <si>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</si>
  <si>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</si>
  <si>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</si>
  <si>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</si>
  <si>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</si>
  <si>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</si>
  <si>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</si>
  <si>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</si>
  <si>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</si>
  <si>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</si>
  <si>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</si>
  <si>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</si>
  <si>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</si>
  <si>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</si>
  <si>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</si>
  <si>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</si>
  <si>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</si>
  <si>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CUSUARIO_MODIFICACION</t>
  </si>
  <si>
    <t>CUSUARIO_INGRESO</t>
  </si>
  <si>
    <t>NUMERODIRECCION</t>
  </si>
  <si>
    <t>PN_TELEFONOS</t>
  </si>
  <si>
    <t>STELEFONO</t>
  </si>
  <si>
    <t>CTIPOTELEFONO</t>
  </si>
  <si>
    <t>CODIGOAREA</t>
  </si>
  <si>
    <t>CODIGOTELEFONO</t>
  </si>
  <si>
    <t>NUMEROTELEFONO</t>
  </si>
  <si>
    <t>EXTENSION</t>
  </si>
  <si>
    <t>CTIPOUBICACION</t>
  </si>
  <si>
    <t>TPERSONATELEFONOS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</si>
  <si>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</si>
  <si>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</si>
  <si>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</si>
  <si>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</si>
  <si>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</si>
  <si>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</si>
  <si>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'3202'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</si>
</sst>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8"/>
  <sheetViews>
    <sheetView tabSelected="1" defaultGridColor="0" topLeftCell="A5" colorId="9" zoomScale="80" zoomScaleNormal="80" workbookViewId="0">
      <selection activeCell="D33" sqref="D33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0.85546875" style="1" bestFit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90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72</v>
      </c>
      <c r="D7" s="7" t="s">
        <v>86</v>
      </c>
      <c r="E7" s="1" t="s">
        <v>66</v>
      </c>
      <c r="G7" s="1" t="s">
        <v>71</v>
      </c>
      <c r="I7" s="1">
        <v>1</v>
      </c>
      <c r="K7" s="1" t="str">
        <f>CONCATENATE($K$6,B18,"');")</f>
        <v>insert into testructuramensajecamposid(CESTRUCTURA,CNOMBRE) values ('0','{KEY}');</v>
      </c>
      <c r="L7" s="1" t="str">
        <f>CONCATENATE($L$6,B18,"',",$L$1,",0,",$L$2,",",A7,");")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CONCATENATE($M$4,A7,",'",$K$5,"',0,'C','",H18,"');")</f>
        <v>insert into testructuramensajemapeodestino(CESTRUCTURA_DESTINO,CNOMBRE_DESTINO,REGISTRO_DESTINO,SECUENCIA,CESTRUCTURA_ORIGEN,VERSIONCONTROL,OPERACION,CAMPO) values ('0','ctl:{CAMPO}',1,1,'0',0,'C','STELEFONO');</v>
      </c>
      <c r="N7" s="1" t="str">
        <f>CONCATENATE($N$4,"",A7,",'",B18,"',1,0,",A7,",1",");")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('0','user',1,1,'PN_TELEFONOS','K','MIGRACION',null,'','',null,0);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values('0','user','PN_TELEFONOS',1,'{KEY}',1,1,null,null,'',null,0);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72</v>
      </c>
      <c r="D8" s="7" t="s">
        <v>86</v>
      </c>
      <c r="E8" s="1" t="s">
        <v>66</v>
      </c>
      <c r="G8" s="1" t="s">
        <v>73</v>
      </c>
      <c r="I8" s="1">
        <v>1</v>
      </c>
      <c r="P8" s="1" t="str">
        <f t="shared" ref="P8:P28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('0','terminal',1,2,'PN_TELEFONOS','K','MIGRACION',null,'','',null,0);</v>
      </c>
      <c r="Q8" s="5" t="s">
        <v>52</v>
      </c>
      <c r="R8" s="1" t="str">
        <f t="shared" ref="R8:R28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values('0','terminal','PN_TELEFONOS',2,'{KEY}',1,2,null,null,'',null,0);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72</v>
      </c>
      <c r="D9" s="7" t="s">
        <v>86</v>
      </c>
      <c r="E9" s="1" t="s">
        <v>66</v>
      </c>
      <c r="G9" s="1" t="s">
        <v>102</v>
      </c>
      <c r="I9" s="1">
        <v>1</v>
      </c>
      <c r="P9" s="1" t="str">
        <f>CONCATENATE($P$4,G9,"',",I9,",",A9,",'",$K$4,"','",C9,"',",D9,",",E9,",'",J9,"','",H9,"',null,0);")</f>
        <v>insert into TESTRUCTURAMENSAJEMAPEODESTINO (CESTRUCTURA_DESTINO, CNOMBRE_DESTINO, REGISTRO_DESTINO, SECUENCIA, CESTRUCTURA_ORIGEN, OPERACION, VALORCONSTANTE, CLASE, TABLA, CAMPO, DETALLE, VERSIONCONTROL) values ('0','sessionid',1,3,'PN_TELEFONOS','K','MIGRACION',null,'','',null,0);</v>
      </c>
      <c r="Q9" s="5" t="s">
        <v>52</v>
      </c>
      <c r="R9" s="1" t="str">
        <f>CONCATENATE($R$4,G9,"','",$K$4,"',",A9,",'",B9,"',",I9,",",A9,",null,null,'",F9,"',null,0);")</f>
        <v>insert into TESTRUCTURAMENSAJEMAPEO (CESTRUCTURA_DESTINO, CNOMBRE_DESTINO, CESTRUCTURA_ORIGEN, SECUENCIA, CNOMBRE_ORIGEN, REGISTRO_DESTINO, ORDEN, REGISTRO_ORIGEN, TABLA, CAMPO, DETALLE, VERSIONCONTROL) values('0','sessionid','PN_TELEFONOS',3,'{KEY}',1,3,null,null,'',null,0);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99</v>
      </c>
      <c r="D10" s="7" t="s">
        <v>85</v>
      </c>
      <c r="E10" s="7" t="s">
        <v>103</v>
      </c>
      <c r="F10" s="1" t="s">
        <v>101</v>
      </c>
      <c r="G10" s="1" t="s">
        <v>104</v>
      </c>
      <c r="I10" s="1">
        <v>1</v>
      </c>
      <c r="P10" s="1" t="str">
        <f>CONCATENATE($P$4,G10,"',",I10,",",A10,",'",$K$4,"','",C10,"',",D10,",",E10,",'",J10,"','",H10,"',null,0);")</f>
        <v>insert into TESTRUCTURAMENSAJEMAPEODESTINO (CESTRUCTURA_DESTINO, CNOMBRE_DESTINO, REGISTRO_DESTINO, SECUENCIA, CESTRUCTURA_ORIGEN, OPERACION, VALORCONSTANTE, CLASE, TABLA, CAMPO, DETALLE, VERSIONCONTROL) values ('0','accountingdate',1,4,'PN_TELEFONOS','T','NULL','com.fitbank.uci.core.transform.mapping.CfechaTransformacion','','',null,0);</v>
      </c>
      <c r="Q10" s="5" t="s">
        <v>52</v>
      </c>
      <c r="R10" s="1" t="str">
        <f>CONCATENATE($R$4,G10,"','",$K$4,"',",A10,",'",B10,"',",I10,",",A10,",null,null,'",F10,"',null,0);")</f>
        <v>insert into TESTRUCTURAMENSAJEMAPEO (CESTRUCTURA_DESTINO, CNOMBRE_DESTINO, CESTRUCTURA_ORIGEN, SECUENCIA, CNOMBRE_ORIGEN, REGISTRO_DESTINO, ORDEN, REGISTRO_ORIGEN, TABLA, CAMPO, DETALLE, VERSIONCONTROL) values('0','accountingdate','PN_TELEFONOS',4,'{KEY}',1,4,null,null,'CPERSONA',null,0);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72</v>
      </c>
      <c r="D11" s="7" t="s">
        <v>75</v>
      </c>
      <c r="E11" s="1" t="s">
        <v>66</v>
      </c>
      <c r="G11" s="1" t="s">
        <v>74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('0','subsystem',1,5,'PN_TELEFONOS','K','02',null,'','',null,0);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values('0','subsystem','PN_TELEFONOS',5,'{KEY}',1,5,null,null,'',null,0);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72</v>
      </c>
      <c r="D12" s="7" t="s">
        <v>105</v>
      </c>
      <c r="E12" s="1" t="s">
        <v>66</v>
      </c>
      <c r="G12" s="1" t="s">
        <v>76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('0','transaction',1,6,'PN_TELEFONOS','K','3202',null,'','',null,0);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values('0','transaction','PN_TELEFONOS',6,'{KEY}',1,6,null,null,'',null,0);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72</v>
      </c>
      <c r="D13" s="7" t="s">
        <v>78</v>
      </c>
      <c r="E13" s="1" t="s">
        <v>66</v>
      </c>
      <c r="G13" s="1" t="s">
        <v>80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('0','version',1,7,'PN_TELEFONOS','K','01',null,'','',null,0);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values('0','version','PN_TELEFONOS',7,'{KEY}',1,7,null,null,'',null,0);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72</v>
      </c>
      <c r="D14" s="7" t="s">
        <v>79</v>
      </c>
      <c r="E14" s="1" t="s">
        <v>66</v>
      </c>
      <c r="G14" s="1" t="s">
        <v>77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('0','type',1,8,'PN_TELEFONOS','K','MAN',null,'','',null,0);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values('0','type','PN_TELEFONOS',8,'{KEY}',1,8,null,null,'',null,0);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72</v>
      </c>
      <c r="D15" s="7" t="s">
        <v>82</v>
      </c>
      <c r="E15" s="1" t="s">
        <v>66</v>
      </c>
      <c r="G15" s="1" t="s">
        <v>81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('0','role',1,9,'PN_TELEFONOS','K','1',null,'','',null,0);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values('0','role','PN_TELEFONOS',9,'{KEY}',1,9,null,null,'',null,0);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72</v>
      </c>
      <c r="D16" s="7" t="s">
        <v>83</v>
      </c>
      <c r="E16" s="1" t="s">
        <v>66</v>
      </c>
      <c r="G16" s="1" t="s">
        <v>84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('0','language',1,10,'PN_TELEFONOS','K','ES',null,'','',null,0);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values('0','language','PN_TELEFONOS',10,'{KEY}',1,10,null,null,'',null,0);</v>
      </c>
      <c r="S16" s="5" t="s">
        <v>52</v>
      </c>
    </row>
    <row r="17" spans="1:19">
      <c r="A17" s="1">
        <v>11</v>
      </c>
      <c r="B17" s="1" t="s">
        <v>57</v>
      </c>
      <c r="C17" s="1" t="s">
        <v>99</v>
      </c>
      <c r="D17" s="1" t="s">
        <v>85</v>
      </c>
      <c r="E17" s="1" t="s">
        <v>100</v>
      </c>
      <c r="F17" s="1" t="s">
        <v>101</v>
      </c>
      <c r="G17" s="1" t="s">
        <v>60</v>
      </c>
      <c r="H17" s="1" t="s">
        <v>101</v>
      </c>
      <c r="I17" s="1">
        <v>1</v>
      </c>
      <c r="J17" s="4" t="s">
        <v>98</v>
      </c>
      <c r="P17" s="1" t="str">
        <f>CONCATENATE($P$4,G17,"',",I17,",",A17,",'",$K$4,"','",C17,"',",D17,",",E17,",'",J17,"','",H17,"',null,0);")</f>
        <v>insert into TESTRUCTURAMENSAJEMAPEODESTINO (CESTRUCTURA_DESTINO, CNOMBRE_DESTINO, REGISTRO_DESTINO, SECUENCIA, CESTRUCTURA_ORIGEN, OPERACION, VALORCONSTANTE, CLASE, TABLA, CAMPO, DETALLE, VERSIONCONTROL) values ('0','{TABLA}:{REGISTRO}:{CAMPO}',1,11,'PN_TELEFONOS','T','NULL','com.fitbank.uci.core.transform.mapping.CpersonaTransformacion','TPERSONATELEFONOS','CPERSONA',null,0);</v>
      </c>
      <c r="R17" s="1" t="str">
        <f>CONCATENATE($R$4,G17,"','",$K$4,"',",A17,",'",B17,"',",I17,",",A17,",null,null,'",F17,"',null,0);")</f>
        <v>insert into TESTRUCTURAMENSAJEMAPEO (CESTRUCTURA_DESTINO, CNOMBRE_DESTINO, CESTRUCTURA_ORIGEN, SECUENCIA, CNOMBRE_ORIGEN, REGISTRO_DESTINO, ORDEN, REGISTRO_ORIGEN, TABLA, CAMPO, DETALLE, VERSIONCONTROL) values('0','{TABLA}:{REGISTRO}:{CAMPO}','PN_TELEFONOS',11,'{KEY}',1,11,null,null,'CPERSONA',null,0);</v>
      </c>
    </row>
    <row r="18" spans="1:19">
      <c r="A18" s="1">
        <v>12</v>
      </c>
      <c r="B18" s="4" t="s">
        <v>57</v>
      </c>
      <c r="C18" s="4" t="s">
        <v>63</v>
      </c>
      <c r="D18" s="8" t="s">
        <v>85</v>
      </c>
      <c r="E18" s="4" t="s">
        <v>66</v>
      </c>
      <c r="F18" s="4" t="s">
        <v>91</v>
      </c>
      <c r="G18" s="4" t="s">
        <v>60</v>
      </c>
      <c r="H18" s="4" t="s">
        <v>91</v>
      </c>
      <c r="I18" s="4">
        <v>1</v>
      </c>
      <c r="J18" s="4" t="s">
        <v>98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('0','{TABLA}:{REGISTRO}:{CAMPO}',1,12,'PN_TELEFONOS','C','NULL',null,'TPERSONATELEFONOS','STELEFONO',null,0);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values('0','{TABLA}:{REGISTRO}:{CAMPO}','PN_TELEFONOS',12,'{KEY}',1,12,null,null,'STELEFONO',null,0);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85</v>
      </c>
      <c r="E19" s="4" t="s">
        <v>66</v>
      </c>
      <c r="F19" s="4" t="s">
        <v>92</v>
      </c>
      <c r="G19" s="4" t="s">
        <v>60</v>
      </c>
      <c r="H19" s="4" t="s">
        <v>92</v>
      </c>
      <c r="I19" s="4">
        <v>1</v>
      </c>
      <c r="J19" s="4" t="s">
        <v>98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('0','{TABLA}:{REGISTRO}:{CAMPO}',1,13,'PN_TELEFONOS','C','NULL',null,'TPERSONATELEFONOS','CTIPOTELEFONO',null,0);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values('0','{TABLA}:{REGISTRO}:{CAMPO}','PN_TELEFONOS',13,'{KEY}',1,13,null,null,'CTIPOTELEFONO',null,0);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85</v>
      </c>
      <c r="E20" s="4" t="s">
        <v>66</v>
      </c>
      <c r="F20" s="4" t="s">
        <v>93</v>
      </c>
      <c r="G20" s="4" t="s">
        <v>60</v>
      </c>
      <c r="H20" s="4" t="s">
        <v>93</v>
      </c>
      <c r="I20" s="4">
        <v>1</v>
      </c>
      <c r="J20" s="4" t="s">
        <v>98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('0','{TABLA}:{REGISTRO}:{CAMPO}',1,14,'PN_TELEFONOS','C','NULL',null,'TPERSONATELEFONOS','CODIGOAREA',null,0);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values('0','{TABLA}:{REGISTRO}:{CAMPO}','PN_TELEFONOS',14,'{KEY}',1,14,null,null,'CODIGOAREA',null,0);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85</v>
      </c>
      <c r="E21" s="4" t="s">
        <v>66</v>
      </c>
      <c r="F21" s="4" t="s">
        <v>94</v>
      </c>
      <c r="G21" s="4" t="s">
        <v>60</v>
      </c>
      <c r="H21" s="4" t="s">
        <v>94</v>
      </c>
      <c r="I21" s="4">
        <v>1</v>
      </c>
      <c r="J21" s="4" t="s">
        <v>98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('0','{TABLA}:{REGISTRO}:{CAMPO}',1,15,'PN_TELEFONOS','C','NULL',null,'TPERSONATELEFONOS','CODIGOTELEFONO',null,0);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values('0','{TABLA}:{REGISTRO}:{CAMPO}','PN_TELEFONOS',15,'{KEY}',1,15,null,null,'CODIGOTELEFONO',null,0);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85</v>
      </c>
      <c r="E22" s="4" t="s">
        <v>66</v>
      </c>
      <c r="F22" s="4" t="s">
        <v>95</v>
      </c>
      <c r="G22" s="4" t="s">
        <v>60</v>
      </c>
      <c r="H22" s="4" t="s">
        <v>95</v>
      </c>
      <c r="I22" s="4">
        <v>1</v>
      </c>
      <c r="J22" s="4" t="s">
        <v>98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('0','{TABLA}:{REGISTRO}:{CAMPO}',1,16,'PN_TELEFONOS','C','NULL',null,'TPERSONATELEFONOS','NUMEROTELEFONO',null,0);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values('0','{TABLA}:{REGISTRO}:{CAMPO}','PN_TELEFONOS',16,'{KEY}',1,16,null,null,'NUMEROTELEFONO',null,0);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85</v>
      </c>
      <c r="E23" s="4" t="s">
        <v>66</v>
      </c>
      <c r="F23" s="4" t="s">
        <v>96</v>
      </c>
      <c r="G23" s="4" t="s">
        <v>60</v>
      </c>
      <c r="H23" s="4" t="s">
        <v>96</v>
      </c>
      <c r="I23" s="4">
        <v>1</v>
      </c>
      <c r="J23" s="4" t="s">
        <v>98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('0','{TABLA}:{REGISTRO}:{CAMPO}',1,17,'PN_TELEFONOS','C','NULL',null,'TPERSONATELEFONOS','EXTENSION',null,0);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values('0','{TABLA}:{REGISTRO}:{CAMPO}','PN_TELEFONOS',17,'{KEY}',1,17,null,null,'EXTENSION',null,0);</v>
      </c>
      <c r="S23" s="5" t="s">
        <v>52</v>
      </c>
    </row>
    <row r="24" spans="1:19">
      <c r="A24" s="1">
        <v>18</v>
      </c>
      <c r="B24" s="4" t="s">
        <v>57</v>
      </c>
      <c r="C24" s="4" t="s">
        <v>63</v>
      </c>
      <c r="D24" s="8" t="s">
        <v>85</v>
      </c>
      <c r="E24" s="4" t="s">
        <v>66</v>
      </c>
      <c r="F24" s="4" t="s">
        <v>97</v>
      </c>
      <c r="G24" s="4" t="s">
        <v>60</v>
      </c>
      <c r="H24" s="4" t="s">
        <v>97</v>
      </c>
      <c r="I24" s="4">
        <v>1</v>
      </c>
      <c r="J24" s="4" t="s">
        <v>98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('0','{TABLA}:{REGISTRO}:{CAMPO}',1,18,'PN_TELEFONOS','C','NULL',null,'TPERSONATELEFONOS','CTIPOUBICACION',null,0);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values('0','{TABLA}:{REGISTRO}:{CAMPO}','PN_TELEFONOS',18,'{KEY}',1,18,null,null,'CTIPOUBICACION',null,0);</v>
      </c>
      <c r="S24" s="5" t="s">
        <v>52</v>
      </c>
    </row>
    <row r="25" spans="1:19">
      <c r="A25" s="1">
        <v>19</v>
      </c>
      <c r="B25" s="4" t="s">
        <v>57</v>
      </c>
      <c r="C25" s="4" t="s">
        <v>63</v>
      </c>
      <c r="D25" s="8" t="s">
        <v>85</v>
      </c>
      <c r="E25" s="4" t="s">
        <v>66</v>
      </c>
      <c r="F25" s="4" t="s">
        <v>89</v>
      </c>
      <c r="G25" s="4" t="s">
        <v>60</v>
      </c>
      <c r="H25" s="4" t="s">
        <v>89</v>
      </c>
      <c r="I25" s="4">
        <v>1</v>
      </c>
      <c r="J25" s="4" t="s">
        <v>98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('0','{TABLA}:{REGISTRO}:{CAMPO}',1,19,'PN_TELEFONOS','C','NULL',null,'TPERSONATELEFONOS','NUMERODIRECCION',null,0);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values('0','{TABLA}:{REGISTRO}:{CAMPO}','PN_TELEFONOS',19,'{KEY}',1,19,null,null,'NUMERODIRECCION',null,0);</v>
      </c>
      <c r="S25" s="5" t="s">
        <v>52</v>
      </c>
    </row>
    <row r="26" spans="1:19">
      <c r="A26" s="1">
        <v>20</v>
      </c>
      <c r="B26" s="4" t="s">
        <v>57</v>
      </c>
      <c r="C26" s="4" t="s">
        <v>63</v>
      </c>
      <c r="D26" s="8" t="s">
        <v>85</v>
      </c>
      <c r="E26" s="4" t="s">
        <v>66</v>
      </c>
      <c r="F26" s="4" t="s">
        <v>87</v>
      </c>
      <c r="G26" s="4" t="s">
        <v>60</v>
      </c>
      <c r="H26" s="4" t="s">
        <v>87</v>
      </c>
      <c r="I26" s="4">
        <v>1</v>
      </c>
      <c r="J26" s="4" t="s">
        <v>98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('0','{TABLA}:{REGISTRO}:{CAMPO}',1,20,'PN_TELEFONOS','C','NULL',null,'TPERSONATELEFONOS','CUSUARIO_MODIFICACION',null,0);</v>
      </c>
      <c r="Q26" s="5" t="s">
        <v>52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values('0','{TABLA}:{REGISTRO}:{CAMPO}','PN_TELEFONOS',20,'{KEY}',1,20,null,null,'CUSUARIO_MODIFICACION',null,0);</v>
      </c>
      <c r="S26" s="5" t="s">
        <v>52</v>
      </c>
    </row>
    <row r="27" spans="1:19">
      <c r="A27" s="1">
        <v>21</v>
      </c>
      <c r="B27" s="4" t="s">
        <v>57</v>
      </c>
      <c r="C27" s="4" t="s">
        <v>63</v>
      </c>
      <c r="D27" s="8" t="s">
        <v>85</v>
      </c>
      <c r="E27" s="4" t="s">
        <v>66</v>
      </c>
      <c r="F27" s="4" t="s">
        <v>88</v>
      </c>
      <c r="G27" s="4" t="s">
        <v>60</v>
      </c>
      <c r="H27" s="4" t="s">
        <v>88</v>
      </c>
      <c r="I27" s="4">
        <v>1</v>
      </c>
      <c r="J27" s="4" t="s">
        <v>98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('0','{TABLA}:{REGISTRO}:{CAMPO}',1,21,'PN_TELEFONOS','C','NULL',null,'TPERSONATELEFONOS','CUSUARIO_INGRESO',null,0);</v>
      </c>
      <c r="Q27" s="5" t="s">
        <v>52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values('0','{TABLA}:{REGISTRO}:{CAMPO}','PN_TELEFONOS',21,'{KEY}',1,21,null,null,'CUSUARIO_INGRESO',null,0);</v>
      </c>
      <c r="S27" s="5" t="s">
        <v>52</v>
      </c>
    </row>
    <row r="28" spans="1:19">
      <c r="A28" s="1">
        <v>22</v>
      </c>
      <c r="B28" s="4" t="s">
        <v>57</v>
      </c>
      <c r="C28" s="4" t="s">
        <v>63</v>
      </c>
      <c r="D28" s="8" t="s">
        <v>85</v>
      </c>
      <c r="E28" s="4" t="s">
        <v>66</v>
      </c>
      <c r="F28" s="4" t="s">
        <v>69</v>
      </c>
      <c r="G28" s="4" t="s">
        <v>60</v>
      </c>
      <c r="H28" s="4" t="s">
        <v>69</v>
      </c>
      <c r="I28" s="4">
        <v>1</v>
      </c>
      <c r="J28" s="4" t="s">
        <v>98</v>
      </c>
      <c r="P2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('0','{TABLA}:{REGISTRO}:{CAMPO}',1,22,'PN_TELEFONOS','C','NULL',null,'TPERSONATELEFONOS','FINGRESO',null,0);</v>
      </c>
      <c r="Q28" s="5" t="s">
        <v>52</v>
      </c>
      <c r="R2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values('0','{TABLA}:{REGISTRO}:{CAMPO}','PN_TELEFONOS',22,'{KEY}',1,22,null,null,'FINGRESO',null,0);</v>
      </c>
      <c r="S28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70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2010-07-09T16:22:03Z</dcterms:modified>
</cp:coreProperties>
</file>